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<sst xmlns="http://schemas.openxmlformats.org/spreadsheetml/2006/main" count="128" uniqueCount="125">
  <si>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</si>
  <si>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</si>
  <si>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</si>
  <si>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</si>
  <si>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</si>
  <si>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</si>
  <si>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</si>
  <si>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</si>
  <si>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</si>
  <si>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</si>
  <si>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</si>
  <si>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</si>
  <si>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</si>
  <si>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</si>
  <si>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</si>
  <si>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</si>
  <si>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</si>
  <si>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</si>
  <si>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</si>
  <si>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</si>
  <si>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</si>
  <si>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</si>
  <si>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</si>
  <si>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</si>
  <si>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</si>
  <si>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</si>
  <si>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</si>
  <si>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</si>
  <si>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</si>
  <si>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</si>
  <si>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</si>
  <si>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</si>
  <si>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</si>
  <si>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</si>
  <si>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</si>
  <si>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</si>
  <si>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</si>
  <si>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</si>
  <si>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</si>
  <si>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</si>
  <si>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</si>
  <si>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</si>
  <si>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</si>
  <si>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</si>
  <si>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</si>
  <si>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</si>
  <si>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</si>
  <si>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</si>
  <si>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</si>
  <si>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</si>
  <si>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</si>
  <si>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</si>
  <si>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</si>
  <si>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</si>
  <si>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</si>
  <si>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</si>
  <si>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</si>
  <si>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</si>
  <si>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</si>
  <si>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</si>
  <si>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</si>
  <si>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</si>
  <si>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</si>
  <si>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</si>
  <si>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</si>
  <si>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</si>
  <si>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</si>
  <si>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</si>
  <si>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</si>
  <si>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</si>
  <si>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</si>
  <si>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</si>
  <si>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</si>
  <si>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</si>
  <si>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</si>
  <si>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</si>
  <si>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</si>
  <si>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</si>
  <si>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</si>
  <si>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</si>
  <si>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</si>
  <si>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</si>
  <si>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</si>
  <si>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</si>
  <si>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</si>
  <si>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</si>
  <si>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</si>
  <si>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</si>
  <si>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</si>
  <si>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</si>
  <si>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</si>
  <si>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</si>
  <si>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</si>
  <si>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</si>
  <si>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</si>
  <si>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</si>
  <si>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</si>
  <si>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</si>
  <si>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</si>
  <si>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</si>
  <si>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</si>
  <si>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</si>
  <si>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</si>
  <si>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</si>
  <si>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</si>
  <si>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</si>
  <si>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</si>
  <si>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</si>
  <si>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</si>
  <si>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</si>
  <si>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</si>
  <si>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</si>
  <si>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</si>
  <si>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</si>
  <si>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</si>
  <si>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</si>
  <si>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</si>
  <si>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</si>
  <si>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</si>
  <si>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</si>
  <si>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</si>
  <si>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2021 y al 31 de Diciembre de 2022 (b)</t>
  </si>
  <si>
    <t>2022 (d)</t>
  </si>
  <si>
    <t>31 de diciembre de 2021 (e)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</si>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</sst>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89</xdr:row>
      <xdr:rowOff>57150</xdr:rowOff>
    </xdr:from>
    <xdr:to>
      <xdr:col>2</xdr:col>
      <xdr:colOff>981075</xdr:colOff>
      <xdr:row>97</xdr:row>
      <xdr:rowOff>142875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23825" y="16459200"/>
          <a:ext cx="47053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3</xdr:col>
      <xdr:colOff>152400</xdr:colOff>
      <xdr:row>89</xdr:row>
      <xdr:rowOff>123825</xdr:rowOff>
    </xdr:from>
    <xdr:to>
      <xdr:col>4</xdr:col>
      <xdr:colOff>2085975</xdr:colOff>
      <xdr:row>96</xdr:row>
      <xdr:rowOff>133350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981575" y="16525875"/>
          <a:ext cx="29337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4</xdr:col>
      <xdr:colOff>2162175</xdr:colOff>
      <xdr:row>89</xdr:row>
      <xdr:rowOff>180975</xdr:rowOff>
    </xdr:from>
    <xdr:to>
      <xdr:col>6</xdr:col>
      <xdr:colOff>914400</xdr:colOff>
      <xdr:row>96</xdr:row>
      <xdr:rowOff>114300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991475" y="16583025"/>
          <a:ext cx="3533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E77" sqref="E7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22245051.46</v>
      </c>
      <c r="D9" s="9">
        <f>SUM(D10:D16)</f>
        <v>10045463.96</v>
      </c>
      <c r="E9" s="11" t="s">
        <v>8</v>
      </c>
      <c r="F9" s="9">
        <f>SUM(F10:F18)</f>
        <v>14808281.360000001</v>
      </c>
      <c r="G9" s="9">
        <f>SUM(G10:G18)</f>
        <v>2376360.38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22245051.46</v>
      </c>
      <c r="D11" s="9">
        <v>10045463.96</v>
      </c>
      <c r="E11" s="13" t="s">
        <v>12</v>
      </c>
      <c r="F11" s="9">
        <v>693659.57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11880507.03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155813.06</v>
      </c>
      <c r="G14" s="9">
        <v>3000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2166234.23</v>
      </c>
      <c r="G16" s="9">
        <v>1815535.02</v>
      </c>
    </row>
    <row r="17" spans="2:7" ht="12.75">
      <c r="B17" s="10" t="s">
        <v>23</v>
      </c>
      <c r="C17" s="9">
        <f>SUM(C18:C24)</f>
        <v>152853.36</v>
      </c>
      <c r="D17" s="9">
        <f>SUM(D18:D24)</f>
        <v>675085.2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-87932.53</v>
      </c>
      <c r="G18" s="9">
        <v>557825.36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138221.25</v>
      </c>
      <c r="D20" s="9">
        <v>653648.72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14632.11</v>
      </c>
      <c r="D24" s="9">
        <v>21436.48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1417651.04</v>
      </c>
      <c r="D25" s="9">
        <f>SUM(D26:D30)</f>
        <v>2102807.25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1318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1318</v>
      </c>
      <c r="G28" s="9">
        <v>0</v>
      </c>
    </row>
    <row r="29" spans="2:7" ht="12.75">
      <c r="B29" s="12" t="s">
        <v>47</v>
      </c>
      <c r="C29" s="9">
        <v>1417651.04</v>
      </c>
      <c r="D29" s="9">
        <v>2102807.25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23815555.86</v>
      </c>
      <c r="D47" s="9">
        <f>D9+D17+D25+D31+D37+D38+D41</f>
        <v>12823356.41</v>
      </c>
      <c r="E47" s="8" t="s">
        <v>82</v>
      </c>
      <c r="F47" s="9">
        <f>F9+F19+F23+F26+F27+F31+F38+F42</f>
        <v>14809599.360000001</v>
      </c>
      <c r="G47" s="9">
        <f>G9+G19+G23+G26+G27+G31+G38+G42</f>
        <v>2376360.38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16345029.84</v>
      </c>
      <c r="D52" s="9">
        <v>74444521.9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26664217.82</v>
      </c>
      <c r="D53" s="9">
        <v>26307303.47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12000</v>
      </c>
      <c r="D54" s="9">
        <v>12000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-14302376.95</v>
      </c>
      <c r="D55" s="9">
        <v>-11424608.08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14809599.360000001</v>
      </c>
      <c r="G59" s="9">
        <f>G47+G57</f>
        <v>2376360.38</v>
      </c>
    </row>
    <row r="60" spans="2:7" ht="25.5">
      <c r="B60" s="6" t="s">
        <v>102</v>
      </c>
      <c r="C60" s="9">
        <f>SUM(C50:C58)</f>
        <v>28718870.709999997</v>
      </c>
      <c r="D60" s="9">
        <f>SUM(D50:D58)</f>
        <v>89339217.29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52534426.56999999</v>
      </c>
      <c r="D62" s="9">
        <f>D47+D60</f>
        <v>102162573.7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49266228.06</v>
      </c>
      <c r="G68" s="9">
        <f>SUM(G69:G73)</f>
        <v>99447107.14</v>
      </c>
    </row>
    <row r="69" spans="2:7" ht="12.75">
      <c r="B69" s="10"/>
      <c r="C69" s="9"/>
      <c r="D69" s="9"/>
      <c r="E69" s="11" t="s">
        <v>110</v>
      </c>
      <c r="F69" s="9">
        <v>-45445491.36</v>
      </c>
      <c r="G69" s="9">
        <v>21131437.2</v>
      </c>
    </row>
    <row r="70" spans="2:7" ht="12.75">
      <c r="B70" s="10"/>
      <c r="C70" s="9"/>
      <c r="D70" s="9"/>
      <c r="E70" s="11" t="s">
        <v>111</v>
      </c>
      <c r="F70" s="9">
        <v>81181245.97</v>
      </c>
      <c r="G70" s="9">
        <v>61907427.62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22894962.92</v>
      </c>
      <c r="G72" s="9">
        <v>22894962.92</v>
      </c>
    </row>
    <row r="73" spans="2:7" ht="12.75">
      <c r="B73" s="10"/>
      <c r="C73" s="9"/>
      <c r="D73" s="9"/>
      <c r="E73" s="11" t="s">
        <v>114</v>
      </c>
      <c r="F73" s="9">
        <v>-9364489.47</v>
      </c>
      <c r="G73" s="9">
        <v>-6486720.6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49266228.06</v>
      </c>
      <c r="G79" s="9">
        <f>G63+G68+G75</f>
        <v>99447107.14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64075827.42</v>
      </c>
      <c r="G81" s="9">
        <f>G59+G79</f>
        <v>101823467.52</v>
      </c>
    </row>
    <row r="82" spans="2:7" ht="13.5" thickBot="1">
      <c r="B82" s="16"/>
      <c r="C82" s="17"/>
      <c r="D82" s="17"/>
      <c r="E82" s="18"/>
      <c r="F82" s="19"/>
      <c r="G82" s="19"/>
    </row>
    <row r="84" ht="12.75">
      <c r="B84" s="1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2023-04-20T21:20:00Z</cp:lastPrinted>
  <dcterms:created xsi:type="dcterms:W3CDTF">2016-10-11T18:36:49Z</dcterms:created>
  <dcterms:modified xsi:type="dcterms:W3CDTF">2023-04-20T21:21:41Z</dcterms:modified>
  <cp:category/>
  <cp:version/>
  <cp:contentType/>
  <cp:contentStatus/>
</cp:coreProperties>
</file>